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<sst xmlns="http://schemas.openxmlformats.org/spreadsheetml/2006/main" count="32" uniqueCount="30">
  <si>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</si>
  <si>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</si>
  <si>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</si>
  <si>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</si>
  <si>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</si>
  <si>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</si>
  <si>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</si>
  <si>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</si>
  <si>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</si>
  <si>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</si>
  <si>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</si>
  <si>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</si>
  <si>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</si>
  <si>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</si>
  <si>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</si>
  <si>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</si>
  <si>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</si>
  <si>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TOTAL SPITAL</t>
  </si>
  <si>
    <t xml:space="preserve">Transplant </t>
  </si>
  <si>
    <t>TOTAL</t>
  </si>
  <si>
    <t>TOTAL PROGRAME</t>
  </si>
  <si>
    <t>TBC</t>
  </si>
  <si>
    <t>RADIOTERAPIE</t>
  </si>
  <si>
    <t>Spit.Clinic Municipal</t>
  </si>
  <si>
    <t xml:space="preserve">de Urgenta Timisoara </t>
  </si>
  <si>
    <t>Asociatia Oncohelp</t>
  </si>
  <si>
    <t>Timisoara</t>
  </si>
  <si>
    <t>TOTAL 2016</t>
  </si>
  <si>
    <t xml:space="preserve"> CENTRALIZATOR  CU UNITATILE SANITARE CARE DERULEAZA  SUBPROGRAMUL  DE RADIOTERAPIE IN ANUL  2016  </t>
  </si>
  <si>
    <t>CENTRALIZATOR   –  SUPLIMENTARE CONFORM ADRESA CNAS NR. P 7.844/21.09.2016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</si>
</sst>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4" fontId="1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6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.57421875" style="1" customWidth="1"/>
    <col min="2" max="2" width="3.8515625" style="1" customWidth="1"/>
    <col min="3" max="3" width="18.140625" style="1" customWidth="1"/>
    <col min="4" max="4" width="20.00390625" style="1" customWidth="1"/>
    <col min="5" max="5" width="12.8515625" style="1" customWidth="1"/>
    <col min="6" max="6" width="11.7109375" style="2" customWidth="1"/>
    <col min="7" max="10" width="0" style="1" hidden="1" customWidth="1"/>
    <col min="11" max="11" width="11.8515625" style="1" customWidth="1"/>
    <col min="12" max="12" width="12.421875" style="1" customWidth="1"/>
    <col min="13" max="13" width="11.421875" style="1" customWidth="1"/>
    <col min="14" max="14" width="11.8515625" style="1" customWidth="1"/>
    <col min="15" max="15" width="12.00390625" style="1" customWidth="1"/>
    <col min="16" max="16" width="12.140625" style="1" customWidth="1"/>
    <col min="17" max="17" width="11.7109375" style="1" customWidth="1"/>
    <col min="18" max="18" width="10.28125" style="1" customWidth="1"/>
    <col min="19" max="19" width="10.57421875" style="1" customWidth="1"/>
    <col min="20" max="20" width="10.28125" style="1" customWidth="1"/>
    <col min="21" max="21" width="12.421875" style="1" customWidth="1"/>
    <col min="22" max="22" width="11.140625" style="1" customWidth="1"/>
    <col min="23" max="24" width="11.00390625" style="1" customWidth="1"/>
    <col min="25" max="25" width="11.7109375" style="1" customWidth="1"/>
    <col min="26" max="254" width="9.140625" style="1" customWidth="1"/>
  </cols>
  <sheetData>
    <row r="1" spans="2:19" ht="12.75">
      <c r="B1" s="4"/>
      <c r="I1" s="8"/>
      <c r="J1" s="5"/>
      <c r="K1" s="5"/>
      <c r="P1" s="4"/>
      <c r="S1" s="4"/>
    </row>
    <row r="2" spans="3:25" ht="12.75">
      <c r="C2" s="9" t="s">
        <v>28</v>
      </c>
      <c r="D2" s="9"/>
      <c r="E2" s="9"/>
      <c r="I2" s="5"/>
      <c r="J2" s="5"/>
      <c r="K2" s="5"/>
      <c r="P2" s="3"/>
      <c r="S2" s="3"/>
      <c r="X2" s="6"/>
      <c r="Y2" s="6"/>
    </row>
    <row r="3" spans="3:25" ht="12.75">
      <c r="C3" s="9"/>
      <c r="D3" s="9"/>
      <c r="E3" s="9"/>
      <c r="I3" s="5"/>
      <c r="J3" s="5"/>
      <c r="K3" s="5"/>
      <c r="X3" s="6"/>
      <c r="Y3" s="6"/>
    </row>
    <row r="4" spans="2:25" ht="12.75">
      <c r="B4" s="10"/>
      <c r="C4" s="11" t="s">
        <v>29</v>
      </c>
      <c r="D4" s="11"/>
      <c r="E4" s="11"/>
      <c r="F4" s="12"/>
      <c r="G4" s="11"/>
      <c r="H4" s="11"/>
      <c r="I4" s="5"/>
      <c r="J4" s="5"/>
      <c r="K4" s="5"/>
      <c r="Y4" s="5"/>
    </row>
    <row r="5" spans="9:11" ht="0.75" customHeight="1">
      <c r="I5" s="5"/>
      <c r="J5" s="5"/>
      <c r="K5" s="5"/>
    </row>
    <row r="6" spans="9:11" ht="25.5" customHeight="1">
      <c r="I6" s="5"/>
      <c r="J6" s="5"/>
      <c r="K6" s="5"/>
    </row>
    <row r="7" spans="2:25" ht="29.25" customHeight="1">
      <c r="B7" s="13"/>
      <c r="C7" s="14"/>
      <c r="D7" s="15" t="s">
        <v>0</v>
      </c>
      <c r="E7" s="16" t="s">
        <v>27</v>
      </c>
      <c r="F7" s="17" t="s">
        <v>1</v>
      </c>
      <c r="G7" s="18"/>
      <c r="H7" s="18"/>
      <c r="I7" s="19"/>
      <c r="J7" s="19"/>
      <c r="K7" s="20" t="s">
        <v>2</v>
      </c>
      <c r="L7" s="20" t="s">
        <v>3</v>
      </c>
      <c r="M7" s="14" t="s">
        <v>4</v>
      </c>
      <c r="N7" s="20" t="s">
        <v>5</v>
      </c>
      <c r="O7" s="20" t="s">
        <v>6</v>
      </c>
      <c r="P7" s="20" t="s">
        <v>7</v>
      </c>
      <c r="Q7" s="14" t="s">
        <v>8</v>
      </c>
      <c r="R7" s="20" t="s">
        <v>9</v>
      </c>
      <c r="S7" s="20" t="s">
        <v>10</v>
      </c>
      <c r="T7" s="20" t="s">
        <v>11</v>
      </c>
      <c r="U7" s="14" t="s">
        <v>12</v>
      </c>
      <c r="V7" s="20" t="s">
        <v>13</v>
      </c>
      <c r="W7" s="20" t="s">
        <v>14</v>
      </c>
      <c r="X7" s="20" t="s">
        <v>15</v>
      </c>
      <c r="Y7" s="21" t="s">
        <v>16</v>
      </c>
    </row>
    <row r="8" spans="2:25" ht="16.5" customHeight="1">
      <c r="B8" s="50">
        <v>1</v>
      </c>
      <c r="C8" s="54" t="s">
        <v>23</v>
      </c>
      <c r="D8" s="52" t="s">
        <v>22</v>
      </c>
      <c r="E8" s="39">
        <f>M8+Q8+U8+Y8</f>
        <v>3791275</v>
      </c>
      <c r="F8" s="40">
        <v>228352</v>
      </c>
      <c r="G8" s="40"/>
      <c r="H8" s="40"/>
      <c r="I8" s="41"/>
      <c r="J8" s="41"/>
      <c r="K8" s="40">
        <v>285680</v>
      </c>
      <c r="L8" s="41">
        <v>324788</v>
      </c>
      <c r="M8" s="41">
        <f>F8+K8+L8</f>
        <v>838820</v>
      </c>
      <c r="N8" s="40">
        <v>348072</v>
      </c>
      <c r="O8" s="40">
        <v>250768</v>
      </c>
      <c r="P8" s="42">
        <v>333380</v>
      </c>
      <c r="Q8" s="43">
        <f>N8+O8+P8</f>
        <v>932220</v>
      </c>
      <c r="R8" s="42">
        <v>400000</v>
      </c>
      <c r="S8" s="42">
        <v>400000</v>
      </c>
      <c r="T8" s="42">
        <v>460235</v>
      </c>
      <c r="U8" s="43">
        <f>R8+S8+T8</f>
        <v>1260235</v>
      </c>
      <c r="V8" s="43">
        <v>400000</v>
      </c>
      <c r="W8" s="43">
        <v>200000</v>
      </c>
      <c r="X8" s="43">
        <v>160000</v>
      </c>
      <c r="Y8" s="43">
        <f>V8+W8+X8</f>
        <v>760000</v>
      </c>
    </row>
    <row r="9" spans="2:25" ht="17.25" customHeight="1">
      <c r="B9" s="51"/>
      <c r="C9" s="55" t="s">
        <v>24</v>
      </c>
      <c r="D9" s="53" t="s">
        <v>17</v>
      </c>
      <c r="E9" s="39">
        <f>M9+Q9+U9+Y9</f>
        <v>3791275</v>
      </c>
      <c r="F9" s="44">
        <f>F8</f>
        <v>228352</v>
      </c>
      <c r="G9" s="44" t="e">
        <f>#REF!+#REF!+#REF!</f>
        <v>#REF!</v>
      </c>
      <c r="H9" s="44" t="e">
        <f>#REF!+#REF!+#REF!</f>
        <v>#REF!</v>
      </c>
      <c r="I9" s="44" t="e">
        <f>#REF!+#REF!+#REF!</f>
        <v>#REF!</v>
      </c>
      <c r="J9" s="44" t="e">
        <f>#REF!+#REF!+#REF!</f>
        <v>#REF!</v>
      </c>
      <c r="K9" s="44">
        <f aca="true" t="shared" si="0" ref="K9:Y9">K8</f>
        <v>285680</v>
      </c>
      <c r="L9" s="44">
        <f t="shared" si="0"/>
        <v>324788</v>
      </c>
      <c r="M9" s="44">
        <f t="shared" si="0"/>
        <v>838820</v>
      </c>
      <c r="N9" s="44">
        <f t="shared" si="0"/>
        <v>348072</v>
      </c>
      <c r="O9" s="44">
        <f t="shared" si="0"/>
        <v>250768</v>
      </c>
      <c r="P9" s="44">
        <f t="shared" si="0"/>
        <v>333380</v>
      </c>
      <c r="Q9" s="44">
        <f t="shared" si="0"/>
        <v>932220</v>
      </c>
      <c r="R9" s="44">
        <f t="shared" si="0"/>
        <v>400000</v>
      </c>
      <c r="S9" s="44">
        <f t="shared" si="0"/>
        <v>400000</v>
      </c>
      <c r="T9" s="44">
        <f t="shared" si="0"/>
        <v>460235</v>
      </c>
      <c r="U9" s="44">
        <f t="shared" si="0"/>
        <v>1260235</v>
      </c>
      <c r="V9" s="44">
        <f t="shared" si="0"/>
        <v>400000</v>
      </c>
      <c r="W9" s="44">
        <f t="shared" si="0"/>
        <v>200000</v>
      </c>
      <c r="X9" s="44">
        <f t="shared" si="0"/>
        <v>160000</v>
      </c>
      <c r="Y9" s="44">
        <f t="shared" si="0"/>
        <v>760000</v>
      </c>
    </row>
    <row r="10" spans="2:25" ht="12.75" hidden="1">
      <c r="B10" s="38"/>
      <c r="C10" s="56" t="s">
        <v>18</v>
      </c>
      <c r="D10" s="38"/>
      <c r="E10" s="45"/>
      <c r="F10" s="43"/>
      <c r="G10" s="43"/>
      <c r="H10" s="43"/>
      <c r="I10" s="43"/>
      <c r="J10" s="43"/>
      <c r="K10" s="43"/>
      <c r="L10" s="43"/>
      <c r="M10" s="4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5.75" customHeight="1">
      <c r="B11" s="50">
        <v>2</v>
      </c>
      <c r="C11" s="58" t="s">
        <v>25</v>
      </c>
      <c r="D11" s="52" t="s">
        <v>22</v>
      </c>
      <c r="E11" s="39">
        <f>M11+Q11+U11+Y11</f>
        <v>9172035</v>
      </c>
      <c r="F11" s="43">
        <v>793920</v>
      </c>
      <c r="G11" s="43"/>
      <c r="H11" s="43"/>
      <c r="I11" s="43"/>
      <c r="J11" s="43"/>
      <c r="K11" s="43">
        <v>840000</v>
      </c>
      <c r="L11" s="43">
        <v>1009920</v>
      </c>
      <c r="M11" s="41">
        <f>F11+K11+L11</f>
        <v>2643840</v>
      </c>
      <c r="N11" s="43">
        <v>786240</v>
      </c>
      <c r="O11" s="43">
        <v>743465</v>
      </c>
      <c r="P11" s="43">
        <v>0</v>
      </c>
      <c r="Q11" s="43">
        <f>N11+O11+P11</f>
        <v>1529705</v>
      </c>
      <c r="R11" s="43">
        <v>50000</v>
      </c>
      <c r="S11" s="43">
        <v>1000000</v>
      </c>
      <c r="T11" s="43">
        <v>2000000</v>
      </c>
      <c r="U11" s="43">
        <f>R11+S11+T11</f>
        <v>3050000</v>
      </c>
      <c r="V11" s="43">
        <v>1000000</v>
      </c>
      <c r="W11" s="43">
        <v>600000</v>
      </c>
      <c r="X11" s="43">
        <v>348490</v>
      </c>
      <c r="Y11" s="43">
        <f>V11+W11+X11</f>
        <v>1948490</v>
      </c>
    </row>
    <row r="12" spans="2:25" ht="18.75" customHeight="1">
      <c r="B12" s="50"/>
      <c r="C12" s="59" t="s">
        <v>26</v>
      </c>
      <c r="D12" s="53" t="s">
        <v>17</v>
      </c>
      <c r="E12" s="39">
        <f>M12+Q12+U12+Y12</f>
        <v>9172035</v>
      </c>
      <c r="F12" s="44">
        <f>F11</f>
        <v>793920</v>
      </c>
      <c r="G12" s="43"/>
      <c r="H12" s="43"/>
      <c r="I12" s="43"/>
      <c r="J12" s="43"/>
      <c r="K12" s="44">
        <f aca="true" t="shared" si="1" ref="K12:Y12">K11</f>
        <v>840000</v>
      </c>
      <c r="L12" s="44">
        <f t="shared" si="1"/>
        <v>1009920</v>
      </c>
      <c r="M12" s="44">
        <f t="shared" si="1"/>
        <v>2643840</v>
      </c>
      <c r="N12" s="44">
        <f t="shared" si="1"/>
        <v>786240</v>
      </c>
      <c r="O12" s="44">
        <f t="shared" si="1"/>
        <v>743465</v>
      </c>
      <c r="P12" s="44">
        <f t="shared" si="1"/>
        <v>0</v>
      </c>
      <c r="Q12" s="44">
        <f t="shared" si="1"/>
        <v>1529705</v>
      </c>
      <c r="R12" s="44">
        <f t="shared" si="1"/>
        <v>50000</v>
      </c>
      <c r="S12" s="61">
        <f t="shared" si="1"/>
        <v>1000000</v>
      </c>
      <c r="T12" s="61">
        <f t="shared" si="1"/>
        <v>2000000</v>
      </c>
      <c r="U12" s="44">
        <f t="shared" si="1"/>
        <v>3050000</v>
      </c>
      <c r="V12" s="44">
        <f t="shared" si="1"/>
        <v>1000000</v>
      </c>
      <c r="W12" s="44">
        <f t="shared" si="1"/>
        <v>600000</v>
      </c>
      <c r="X12" s="44">
        <f t="shared" si="1"/>
        <v>348490</v>
      </c>
      <c r="Y12" s="44">
        <f t="shared" si="1"/>
        <v>1948490</v>
      </c>
    </row>
    <row r="13" spans="2:25" ht="19.5" customHeight="1">
      <c r="B13" s="47"/>
      <c r="C13" s="57" t="s">
        <v>19</v>
      </c>
      <c r="D13" s="48"/>
      <c r="E13" s="49">
        <f>E9+E12</f>
        <v>12963310</v>
      </c>
      <c r="F13" s="49">
        <f>F9+F12</f>
        <v>1022272</v>
      </c>
      <c r="G13" s="49" t="e">
        <f>G9</f>
        <v>#REF!</v>
      </c>
      <c r="H13" s="49" t="e">
        <f>H9</f>
        <v>#REF!</v>
      </c>
      <c r="I13" s="49" t="e">
        <f>I9</f>
        <v>#REF!</v>
      </c>
      <c r="J13" s="49" t="e">
        <f>J9</f>
        <v>#REF!</v>
      </c>
      <c r="K13" s="49">
        <f aca="true" t="shared" si="2" ref="K13:Y13">K9+K12</f>
        <v>1125680</v>
      </c>
      <c r="L13" s="49">
        <f t="shared" si="2"/>
        <v>1334708</v>
      </c>
      <c r="M13" s="49">
        <f t="shared" si="2"/>
        <v>3482660</v>
      </c>
      <c r="N13" s="49">
        <f t="shared" si="2"/>
        <v>1134312</v>
      </c>
      <c r="O13" s="49">
        <f t="shared" si="2"/>
        <v>994233</v>
      </c>
      <c r="P13" s="49">
        <f t="shared" si="2"/>
        <v>333380</v>
      </c>
      <c r="Q13" s="49">
        <f t="shared" si="2"/>
        <v>2461925</v>
      </c>
      <c r="R13" s="49">
        <f t="shared" si="2"/>
        <v>450000</v>
      </c>
      <c r="S13" s="62">
        <f t="shared" si="2"/>
        <v>1400000</v>
      </c>
      <c r="T13" s="62">
        <f t="shared" si="2"/>
        <v>2460235</v>
      </c>
      <c r="U13" s="49">
        <f t="shared" si="2"/>
        <v>4310235</v>
      </c>
      <c r="V13" s="60">
        <f t="shared" si="2"/>
        <v>1400000</v>
      </c>
      <c r="W13" s="60">
        <f t="shared" si="2"/>
        <v>800000</v>
      </c>
      <c r="X13" s="60">
        <f t="shared" si="2"/>
        <v>508490</v>
      </c>
      <c r="Y13" s="49">
        <f t="shared" si="2"/>
        <v>2708490</v>
      </c>
    </row>
    <row r="14" spans="2:9" ht="12.75">
      <c r="B14" s="22"/>
      <c r="C14" s="6"/>
      <c r="D14" s="6"/>
      <c r="E14" s="24"/>
      <c r="F14" s="23"/>
      <c r="G14" s="27"/>
      <c r="H14" s="23"/>
      <c r="I14" s="28"/>
    </row>
    <row r="15" spans="2:9" ht="12.75">
      <c r="B15" s="22"/>
      <c r="C15" s="6"/>
      <c r="D15" s="6"/>
      <c r="E15" s="26"/>
      <c r="F15" s="23"/>
      <c r="G15" s="27"/>
      <c r="H15" s="23"/>
      <c r="I15" s="28"/>
    </row>
    <row r="16" spans="2:9" ht="24" customHeight="1">
      <c r="B16" s="22"/>
      <c r="C16" s="6"/>
      <c r="D16" s="25"/>
      <c r="E16" s="29"/>
      <c r="F16" s="23"/>
      <c r="G16" s="27"/>
      <c r="H16" s="23"/>
      <c r="I16" s="28"/>
    </row>
    <row r="17" spans="1:17" ht="12.75">
      <c r="A17" s="3"/>
      <c r="B17" s="3"/>
      <c r="C17" s="30"/>
      <c r="D17" s="30"/>
      <c r="E17" s="30"/>
      <c r="F17" s="31"/>
      <c r="G17" s="32" t="s">
        <v>20</v>
      </c>
      <c r="H17" s="31">
        <v>5622.9</v>
      </c>
      <c r="I17" s="33" t="e">
        <f>#REF!+#REF!+#REF!+#REF!+#REF!+#REF!+#REF!+#REF!+#REF!+#REF!+#REF!</f>
        <v>#REF!</v>
      </c>
      <c r="J17" s="34" t="s">
        <v>21</v>
      </c>
      <c r="K17" s="7"/>
      <c r="L17" s="7"/>
      <c r="M17" s="3"/>
      <c r="N17" s="3"/>
      <c r="O17" s="3"/>
      <c r="P17" s="3"/>
      <c r="Q17" s="3"/>
    </row>
    <row r="18" spans="6:8" ht="12.75">
      <c r="F18" s="28"/>
      <c r="G18" s="22"/>
      <c r="H18" s="28"/>
    </row>
    <row r="20" spans="3:5" ht="12.75">
      <c r="C20" s="35"/>
      <c r="D20" s="35"/>
      <c r="E20" s="35"/>
    </row>
    <row r="21" ht="12.75">
      <c r="F21" s="36"/>
    </row>
    <row r="22" ht="12.75">
      <c r="F22" s="36"/>
    </row>
    <row r="23" ht="12.75">
      <c r="F23" s="36"/>
    </row>
    <row r="24" ht="12.75">
      <c r="F24" s="36"/>
    </row>
    <row r="25" ht="12.75">
      <c r="F25" s="36"/>
    </row>
    <row r="26" ht="12.75">
      <c r="F26" s="36"/>
    </row>
    <row r="27" ht="12.75">
      <c r="F27" s="36"/>
    </row>
    <row r="29" spans="3:6" ht="12.75">
      <c r="C29" s="4"/>
      <c r="D29" s="4"/>
      <c r="E29" s="4"/>
      <c r="F29" s="37"/>
    </row>
    <row r="30" ht="12.75">
      <c r="F30" s="28"/>
    </row>
    <row r="31" ht="12.75">
      <c r="F31" s="28"/>
    </row>
    <row r="33" spans="3:5" ht="12.75">
      <c r="C33" s="4"/>
      <c r="D33" s="4"/>
      <c r="E33" s="4"/>
    </row>
    <row r="34" ht="12.75">
      <c r="F34" s="28"/>
    </row>
    <row r="35" ht="12.75">
      <c r="F35" s="28"/>
    </row>
    <row r="36" ht="12.75">
      <c r="F36" s="28"/>
    </row>
    <row r="37" ht="12.75">
      <c r="F37" s="28"/>
    </row>
    <row r="38" ht="12.75">
      <c r="F38" s="28"/>
    </row>
    <row r="39" ht="12.75">
      <c r="F39" s="28"/>
    </row>
    <row r="40" ht="12.75">
      <c r="F40" s="28"/>
    </row>
    <row r="41" ht="12.75">
      <c r="F41" s="37"/>
    </row>
  </sheetData>
  <printOptions/>
  <pageMargins left="0.47" right="0.39375" top="0.9840277777777778" bottom="0.9840277777777778" header="0.5118055555555556" footer="0.5118055555555556"/>
  <pageSetup horizontalDpi="300" verticalDpi="300" orientation="landscape" paperSize="8" scale="8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2016-10-03T07:58:04Z</cp:lastPrinted>
  <dcterms:created xsi:type="dcterms:W3CDTF">2015-04-02T07:46:03Z</dcterms:created>
  <dcterms:modified xsi:type="dcterms:W3CDTF">2016-10-06T09:41:46Z</dcterms:modified>
  <cp:category/>
  <cp:version/>
  <cp:contentType/>
  <cp:contentStatus/>
</cp:coreProperties>
</file>